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M:\bstandley\My Documents\FORMS\"/>
    </mc:Choice>
  </mc:AlternateContent>
  <xr:revisionPtr revIDLastSave="0" documentId="13_ncr:1_{A46EFBC6-8CC4-4874-8690-8C24B2CD138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tateComptrollerReport" sheetId="2" r:id="rId1"/>
    <sheet name="2020" sheetId="1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I31" i="1" l="1"/>
  <c r="H31" i="1"/>
  <c r="E31" i="1"/>
  <c r="D31" i="1"/>
  <c r="J7" i="1"/>
  <c r="J16" i="1"/>
  <c r="J13" i="1"/>
  <c r="J10" i="1"/>
  <c r="J31" i="1" l="1"/>
</calcChain>
</file>

<file path=xl/sharedStrings.xml><?xml version="1.0" encoding="utf-8"?>
<sst xmlns="http://schemas.openxmlformats.org/spreadsheetml/2006/main" count="96" uniqueCount="73">
  <si>
    <t>A portion of the total Ad Valorem Tax (property tax) rate is allocated for debt service: however, the actual portion to be paid by property tax depends on the project(s)  approved.</t>
  </si>
  <si>
    <t>Depending on the project's purpose, additional debt service payments are expected to be paid by the Enterprise Fund (Water) or by Sales Taxes.</t>
  </si>
  <si>
    <t xml:space="preserve">                        BOND INFORMATION</t>
  </si>
  <si>
    <t>BOND ISSUED</t>
  </si>
  <si>
    <t>MATURITY</t>
  </si>
  <si>
    <t xml:space="preserve">OUTSTANDING PRINCIPAL </t>
  </si>
  <si>
    <t>General Obligation Refunding Bond, Series 2014</t>
  </si>
  <si>
    <t>Sales Tax Refunding Bond, Series 2012</t>
  </si>
  <si>
    <t xml:space="preserve"> 2011 State Infrastructure Bank- Loan</t>
  </si>
  <si>
    <t>2014 Promissory Loan</t>
  </si>
  <si>
    <t>Certificates of Obligation, Series 2014</t>
  </si>
  <si>
    <t>TOTAL</t>
  </si>
  <si>
    <t>Outstanding Debt Obligation</t>
  </si>
  <si>
    <t>PRINCIPAL ISSUED</t>
  </si>
  <si>
    <t>COMBINED PRINCIPAL AND INTEREST TO PAY DEBT ON TIME AND IN FULL</t>
  </si>
  <si>
    <t>DEBT SUPPORTED                  BY TAX</t>
  </si>
  <si>
    <t>TOTAL PROCEEDS RECEIVED</t>
  </si>
  <si>
    <t>PROCEEDS SPENT</t>
  </si>
  <si>
    <t>PROCEEDS UNSPENT</t>
  </si>
  <si>
    <t>CREDIT RATING</t>
  </si>
  <si>
    <t>PURPOSE OF AUTHORIZED DEBT</t>
  </si>
  <si>
    <t>DECEMBER 2014</t>
  </si>
  <si>
    <t>FEBRUARY 2014</t>
  </si>
  <si>
    <t>SEPTEMBER 2011</t>
  </si>
  <si>
    <t>JANUARY 2012</t>
  </si>
  <si>
    <t>AUGUST 2014</t>
  </si>
  <si>
    <t>This bond combines the 2004 Certificate of Deposit issued for new sewer construction ; 2006 Certificate of Deposit issued for the construction of City Hall; and 2006 Utility System Revenue and Refunding Bond issued for Water/Sewer Improvements.</t>
  </si>
  <si>
    <t>Proceeds are to pay for the construction of improvements to the City's water and sewer system, including lift stations</t>
  </si>
  <si>
    <t xml:space="preserve"> </t>
  </si>
  <si>
    <t>Issued for funding the relocation of utilities along FM 1774 in conjunction with the Texas Department of Transportation widening of the road to include extra lanes</t>
  </si>
  <si>
    <t>This bond combined the 2003 Sales Tax Revenue Bond issued for the improvements of Smith and Melton Streets , and the 2009 Sales Tax Revenue Bond issued for the creation of Unity Park and for downtown improvements</t>
  </si>
  <si>
    <t>Issued for the purchase of property in anticipation of a future utility system to service potential business</t>
  </si>
  <si>
    <r>
      <t xml:space="preserve"> *</t>
    </r>
    <r>
      <rPr>
        <sz val="9"/>
        <rFont val="Calibri"/>
        <family val="2"/>
      </rPr>
      <t>Included in 4A-EDC budget. Not a separate fund.</t>
    </r>
  </si>
  <si>
    <t>YES</t>
  </si>
  <si>
    <t>NO</t>
  </si>
  <si>
    <t>n/a</t>
  </si>
  <si>
    <r>
      <t xml:space="preserve">*4B-CDC </t>
    </r>
    <r>
      <rPr>
        <sz val="8"/>
        <rFont val="Calibri"/>
        <family val="2"/>
      </rPr>
      <t xml:space="preserve"> has agreed to assume this debt for this year.</t>
    </r>
  </si>
  <si>
    <t>Texas Comptroller’s Annual Local Debt Report</t>
  </si>
  <si>
    <t>Entity Information (Auto)</t>
  </si>
  <si>
    <t>Political Subdivision Name:</t>
  </si>
  <si>
    <t>City of Magnolia</t>
  </si>
  <si>
    <t>Reporting Fiscal Year:</t>
  </si>
  <si>
    <r>
      <rPr>
        <b/>
        <sz val="12"/>
        <color theme="1"/>
        <rFont val="Times New Roman"/>
        <family val="1"/>
      </rPr>
      <t xml:space="preserve">Directions: </t>
    </r>
    <r>
      <rPr>
        <sz val="12"/>
        <color theme="1"/>
        <rFont val="Times New Roman"/>
        <family val="1"/>
      </rPr>
      <t xml:space="preserve">Fill in the cells in column B that correspond with the requested information. </t>
    </r>
  </si>
  <si>
    <t>All information entered should reflect the last day of the political subdivision's fiscal year identified on this form.</t>
  </si>
  <si>
    <t>If there is no debt to report for the fiscal year, enter "N/A" or "$0" in each cell along column B.</t>
  </si>
  <si>
    <t xml:space="preserve">Total Tax-Supported and Revenue Debt </t>
  </si>
  <si>
    <t>Total authorized debt obligations:</t>
  </si>
  <si>
    <t>Total principal of all outstanding debt obligations:</t>
  </si>
  <si>
    <t>Combined principal and interest required to pay all outstanding debt obligations on time and in full:</t>
  </si>
  <si>
    <t xml:space="preserve">Total debt secured by Ad Valorem Taxation (includes combination tax and revenue debt obligations) </t>
  </si>
  <si>
    <t>Total authorized debt obligations secured by ad valorem taxation:</t>
  </si>
  <si>
    <t>Total principal of all outstanding debt obligations secured by ad valorem taxation:</t>
  </si>
  <si>
    <t>Combined principal and interest required to pay all outstanding debt obligations secured by ad valorem taxation on time and in full:</t>
  </si>
  <si>
    <t xml:space="preserve">Per Capita Total Debt secured by Ad Valorem Taxation  (required for municipalities, counties, and school districts only) </t>
  </si>
  <si>
    <t>Population of the political subdivision:</t>
  </si>
  <si>
    <t>Source and year of population data:</t>
  </si>
  <si>
    <t>Total authorized debt obligations secured by ad valorem taxation expressed as a per capita amount:</t>
  </si>
  <si>
    <t>Total principal of outstanding debt obligations secured by ad valorem taxation as a per capita amount:</t>
  </si>
  <si>
    <t>Combined principal and interest required to pay all outstanding debt obligations secured by ad valorem taxation on time and in full as a per capita amount:</t>
  </si>
  <si>
    <t>End of Worksheet</t>
  </si>
  <si>
    <t>2017 State Infrastructure Bank-Loan</t>
  </si>
  <si>
    <t>JUNE 2017</t>
  </si>
  <si>
    <t>*4B has agreed to assume $40,000 of this debt for this year</t>
  </si>
  <si>
    <t>AA-</t>
  </si>
  <si>
    <t>Special Assessment Revenue Bond, Series 2018</t>
  </si>
  <si>
    <t>JANUARY 2018</t>
  </si>
  <si>
    <t>2019 Waterworks &amp; Sewer System Revenue Bond</t>
  </si>
  <si>
    <t>Issued by the City of Magnolia for the Magnolia Ridge Public Improvement District to provide funds for the cost of authorized improvements</t>
  </si>
  <si>
    <r>
      <t xml:space="preserve">City of Magnolia  </t>
    </r>
    <r>
      <rPr>
        <b/>
        <i/>
        <sz val="14"/>
        <rFont val="Cambria"/>
        <family val="1"/>
      </rPr>
      <t xml:space="preserve"> 2020</t>
    </r>
  </si>
  <si>
    <t>Issued to pay for Water &amp; Sewer Master Plans   PAID IN FULL 6/2020</t>
  </si>
  <si>
    <t>2019 Tax &amp; Revenue Certificate of Obligation</t>
  </si>
  <si>
    <t>Issued for inprovements to water/sewer system to include expansion of WWTP</t>
  </si>
  <si>
    <t>2020-TX Demograhic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</si>
</sst>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20"/>
      <name val="Calibri"/>
      <family val="2"/>
      <scheme val="minor"/>
    </font>
    <font>
      <b/>
      <i/>
      <sz val="14"/>
      <name val="Cambria"/>
      <family val="1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8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color theme="0" tint="-4.9989318521683403E-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1" applyFont="1"/>
    <xf numFmtId="0" fontId="5" fillId="0" borderId="0" xfId="1" applyFont="1"/>
    <xf numFmtId="0" fontId="6" fillId="0" borderId="0" xfId="1" applyFont="1" applyAlignment="1"/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9" fillId="0" borderId="0" xfId="1" applyFont="1"/>
    <xf numFmtId="0" fontId="7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164" fontId="7" fillId="0" borderId="0" xfId="1" applyNumberFormat="1" applyFont="1" applyBorder="1"/>
    <xf numFmtId="0" fontId="7" fillId="0" borderId="10" xfId="1" applyFont="1" applyBorder="1"/>
    <xf numFmtId="0" fontId="8" fillId="0" borderId="11" xfId="1" applyFont="1" applyBorder="1" applyAlignment="1">
      <alignment wrapText="1"/>
    </xf>
    <xf numFmtId="0" fontId="8" fillId="0" borderId="0" xfId="1" applyFont="1" applyBorder="1"/>
    <xf numFmtId="0" fontId="7" fillId="0" borderId="0" xfId="1" applyFont="1" applyBorder="1"/>
    <xf numFmtId="0" fontId="11" fillId="0" borderId="0" xfId="1" applyFont="1" applyBorder="1"/>
    <xf numFmtId="0" fontId="7" fillId="2" borderId="2" xfId="1" applyFont="1" applyFill="1" applyBorder="1" applyAlignment="1">
      <alignment horizontal="center"/>
    </xf>
    <xf numFmtId="0" fontId="8" fillId="0" borderId="11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4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1" applyFont="1" applyBorder="1"/>
    <xf numFmtId="164" fontId="7" fillId="0" borderId="9" xfId="1" applyNumberFormat="1" applyFont="1" applyBorder="1"/>
    <xf numFmtId="0" fontId="7" fillId="0" borderId="11" xfId="1" applyFont="1" applyBorder="1"/>
    <xf numFmtId="0" fontId="11" fillId="0" borderId="11" xfId="1" applyFont="1" applyBorder="1"/>
    <xf numFmtId="0" fontId="0" fillId="0" borderId="11" xfId="0" applyBorder="1"/>
    <xf numFmtId="14" fontId="7" fillId="0" borderId="16" xfId="1" applyNumberFormat="1" applyFont="1" applyBorder="1"/>
    <xf numFmtId="14" fontId="7" fillId="0" borderId="17" xfId="1" applyNumberFormat="1" applyFont="1" applyBorder="1"/>
    <xf numFmtId="14" fontId="7" fillId="0" borderId="14" xfId="1" applyNumberFormat="1" applyFont="1" applyBorder="1"/>
    <xf numFmtId="49" fontId="0" fillId="0" borderId="18" xfId="0" applyNumberFormat="1" applyBorder="1" applyAlignment="1">
      <alignment horizontal="center"/>
    </xf>
    <xf numFmtId="0" fontId="8" fillId="0" borderId="18" xfId="1" applyFont="1" applyBorder="1" applyAlignment="1">
      <alignment horizontal="center" wrapText="1"/>
    </xf>
    <xf numFmtId="0" fontId="0" fillId="0" borderId="18" xfId="0" applyBorder="1"/>
    <xf numFmtId="0" fontId="8" fillId="0" borderId="18" xfId="1" applyFont="1" applyBorder="1" applyAlignment="1">
      <alignment wrapText="1"/>
    </xf>
    <xf numFmtId="0" fontId="8" fillId="0" borderId="0" xfId="1" applyFont="1" applyAlignment="1">
      <alignment horizontal="center"/>
    </xf>
    <xf numFmtId="0" fontId="8" fillId="0" borderId="11" xfId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164" fontId="8" fillId="0" borderId="11" xfId="1" applyNumberFormat="1" applyFont="1" applyBorder="1"/>
    <xf numFmtId="164" fontId="7" fillId="0" borderId="11" xfId="1" applyNumberFormat="1" applyFont="1" applyBorder="1"/>
    <xf numFmtId="164" fontId="11" fillId="0" borderId="11" xfId="1" applyNumberFormat="1" applyFont="1" applyBorder="1"/>
    <xf numFmtId="164" fontId="7" fillId="0" borderId="9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4" fontId="7" fillId="0" borderId="23" xfId="1" applyNumberFormat="1" applyFont="1" applyBorder="1"/>
    <xf numFmtId="14" fontId="7" fillId="0" borderId="18" xfId="1" applyNumberFormat="1" applyFont="1" applyBorder="1" applyAlignment="1">
      <alignment horizontal="center"/>
    </xf>
    <xf numFmtId="0" fontId="7" fillId="0" borderId="8" xfId="1" applyFont="1" applyBorder="1"/>
    <xf numFmtId="0" fontId="8" fillId="0" borderId="9" xfId="1" applyFont="1" applyBorder="1" applyAlignment="1">
      <alignment horizontal="center" wrapText="1"/>
    </xf>
    <xf numFmtId="0" fontId="7" fillId="0" borderId="16" xfId="1" applyFont="1" applyBorder="1"/>
    <xf numFmtId="0" fontId="7" fillId="0" borderId="9" xfId="1" applyFont="1" applyBorder="1"/>
    <xf numFmtId="0" fontId="7" fillId="0" borderId="9" xfId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164" fontId="7" fillId="0" borderId="14" xfId="1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64" fontId="6" fillId="0" borderId="17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14" fontId="7" fillId="0" borderId="19" xfId="1" applyNumberFormat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0" fontId="11" fillId="0" borderId="10" xfId="1" applyFont="1" applyBorder="1"/>
    <xf numFmtId="14" fontId="7" fillId="0" borderId="25" xfId="1" applyNumberFormat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8" fillId="0" borderId="10" xfId="1" applyFont="1" applyBorder="1"/>
    <xf numFmtId="0" fontId="0" fillId="0" borderId="10" xfId="0" applyBorder="1"/>
    <xf numFmtId="164" fontId="7" fillId="0" borderId="13" xfId="1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7" fillId="0" borderId="20" xfId="1" applyNumberFormat="1" applyFont="1" applyBorder="1" applyAlignment="1">
      <alignment horizontal="center"/>
    </xf>
    <xf numFmtId="0" fontId="8" fillId="0" borderId="9" xfId="1" applyFont="1" applyBorder="1"/>
    <xf numFmtId="0" fontId="7" fillId="0" borderId="21" xfId="1" applyFont="1" applyBorder="1"/>
    <xf numFmtId="0" fontId="11" fillId="0" borderId="9" xfId="1" applyFont="1" applyBorder="1"/>
    <xf numFmtId="0" fontId="8" fillId="0" borderId="9" xfId="1" applyFont="1" applyBorder="1" applyAlignment="1">
      <alignment horizontal="left" wrapText="1"/>
    </xf>
    <xf numFmtId="0" fontId="11" fillId="0" borderId="9" xfId="1" applyFont="1" applyBorder="1" applyAlignment="1">
      <alignment wrapText="1"/>
    </xf>
    <xf numFmtId="0" fontId="0" fillId="0" borderId="9" xfId="0" applyBorder="1"/>
    <xf numFmtId="0" fontId="14" fillId="3" borderId="0" xfId="0" applyFont="1" applyFill="1"/>
    <xf numFmtId="0" fontId="15" fillId="3" borderId="0" xfId="0" applyFont="1" applyFill="1"/>
    <xf numFmtId="42" fontId="15" fillId="0" borderId="0" xfId="0" applyNumberFormat="1" applyFont="1"/>
    <xf numFmtId="14" fontId="15" fillId="0" borderId="0" xfId="0" applyNumberFormat="1" applyFont="1"/>
    <xf numFmtId="0" fontId="15" fillId="0" borderId="0" xfId="0" applyFont="1"/>
    <xf numFmtId="0" fontId="14" fillId="4" borderId="26" xfId="0" applyFont="1" applyFill="1" applyBorder="1"/>
    <xf numFmtId="0" fontId="15" fillId="4" borderId="26" xfId="0" applyFont="1" applyFill="1" applyBorder="1"/>
    <xf numFmtId="0" fontId="15" fillId="0" borderId="26" xfId="0" applyFont="1" applyBorder="1"/>
    <xf numFmtId="0" fontId="15" fillId="0" borderId="26" xfId="0" applyFont="1" applyBorder="1" applyAlignment="1" applyProtection="1">
      <alignment horizontal="left" vertical="center"/>
      <protection hidden="1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Alignment="1">
      <alignment wrapText="1"/>
    </xf>
    <xf numFmtId="0" fontId="14" fillId="4" borderId="27" xfId="0" applyFont="1" applyFill="1" applyBorder="1"/>
    <xf numFmtId="0" fontId="15" fillId="4" borderId="28" xfId="0" applyFont="1" applyFill="1" applyBorder="1"/>
    <xf numFmtId="0" fontId="17" fillId="0" borderId="29" xfId="4" applyFont="1" applyBorder="1" applyAlignment="1">
      <alignment horizontal="left" vertical="center" wrapText="1"/>
    </xf>
    <xf numFmtId="165" fontId="15" fillId="0" borderId="29" xfId="0" applyNumberFormat="1" applyFont="1" applyBorder="1" applyAlignment="1" applyProtection="1">
      <alignment horizontal="left" vertical="center"/>
      <protection locked="0"/>
    </xf>
    <xf numFmtId="0" fontId="17" fillId="0" borderId="26" xfId="4" applyFont="1" applyBorder="1" applyAlignment="1">
      <alignment horizontal="left" vertical="center" wrapText="1"/>
    </xf>
    <xf numFmtId="165" fontId="15" fillId="0" borderId="26" xfId="0" applyNumberFormat="1" applyFont="1" applyBorder="1" applyAlignment="1" applyProtection="1">
      <alignment horizontal="left" vertical="center"/>
      <protection locked="0"/>
    </xf>
    <xf numFmtId="0" fontId="14" fillId="4" borderId="27" xfId="0" applyFont="1" applyFill="1" applyBorder="1" applyAlignment="1">
      <alignment wrapText="1"/>
    </xf>
    <xf numFmtId="0" fontId="14" fillId="4" borderId="28" xfId="0" applyFont="1" applyFill="1" applyBorder="1"/>
    <xf numFmtId="3" fontId="15" fillId="0" borderId="29" xfId="0" applyNumberFormat="1" applyFont="1" applyBorder="1" applyAlignment="1" applyProtection="1">
      <alignment horizontal="left" vertical="center"/>
      <protection locked="0"/>
    </xf>
    <xf numFmtId="0" fontId="15" fillId="0" borderId="29" xfId="0" applyNumberFormat="1" applyFont="1" applyBorder="1" applyAlignment="1" applyProtection="1">
      <alignment horizontal="left" vertical="center" wrapText="1"/>
      <protection locked="0"/>
    </xf>
    <xf numFmtId="0" fontId="18" fillId="3" borderId="0" xfId="0" applyFont="1" applyFill="1"/>
    <xf numFmtId="0" fontId="5" fillId="0" borderId="11" xfId="1" applyFont="1" applyBorder="1" applyAlignment="1">
      <alignment wrapText="1"/>
    </xf>
    <xf numFmtId="0" fontId="5" fillId="0" borderId="11" xfId="1" applyFont="1" applyBorder="1"/>
    <xf numFmtId="0" fontId="6" fillId="0" borderId="1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7" fillId="0" borderId="14" xfId="1" applyFont="1" applyBorder="1"/>
    <xf numFmtId="164" fontId="7" fillId="0" borderId="18" xfId="1" applyNumberFormat="1" applyFont="1" applyBorder="1" applyAlignment="1">
      <alignment horizontal="center"/>
    </xf>
    <xf numFmtId="0" fontId="7" fillId="0" borderId="25" xfId="1" applyFont="1" applyBorder="1"/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/>
    </xf>
    <xf numFmtId="49" fontId="8" fillId="0" borderId="9" xfId="1" applyNumberFormat="1" applyFont="1" applyBorder="1" applyAlignment="1">
      <alignment horizontal="center" wrapText="1"/>
    </xf>
    <xf numFmtId="8" fontId="7" fillId="0" borderId="16" xfId="1" applyNumberFormat="1" applyFont="1" applyBorder="1" applyAlignment="1">
      <alignment horizontal="center"/>
    </xf>
    <xf numFmtId="8" fontId="7" fillId="0" borderId="9" xfId="1" applyNumberFormat="1" applyFont="1" applyBorder="1"/>
    <xf numFmtId="8" fontId="7" fillId="0" borderId="9" xfId="1" applyNumberFormat="1" applyFont="1" applyBorder="1" applyAlignment="1">
      <alignment horizontal="center"/>
    </xf>
    <xf numFmtId="6" fontId="7" fillId="0" borderId="8" xfId="1" applyNumberFormat="1" applyFont="1" applyBorder="1" applyAlignment="1">
      <alignment horizontal="center"/>
    </xf>
    <xf numFmtId="6" fontId="7" fillId="0" borderId="9" xfId="1" applyNumberFormat="1" applyFont="1" applyBorder="1" applyAlignment="1">
      <alignment horizontal="center"/>
    </xf>
    <xf numFmtId="49" fontId="7" fillId="0" borderId="9" xfId="1" applyNumberFormat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11" xfId="1" applyFont="1" applyBorder="1" applyAlignment="1">
      <alignment horizontal="center" wrapText="1"/>
    </xf>
    <xf numFmtId="0" fontId="0" fillId="0" borderId="0" xfId="0" applyBorder="1"/>
    <xf numFmtId="164" fontId="0" fillId="0" borderId="9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7" fillId="0" borderId="16" xfId="1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/>
    <xf numFmtId="0" fontId="19" fillId="0" borderId="11" xfId="0" applyFont="1" applyBorder="1"/>
    <xf numFmtId="17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4" fontId="0" fillId="0" borderId="0" xfId="0" applyNumberFormat="1" applyBorder="1"/>
    <xf numFmtId="164" fontId="0" fillId="0" borderId="10" xfId="0" applyNumberFormat="1" applyBorder="1" applyAlignment="1">
      <alignment horizontal="center"/>
    </xf>
    <xf numFmtId="0" fontId="19" fillId="0" borderId="21" xfId="0" applyFont="1" applyBorder="1"/>
    <xf numFmtId="17" fontId="0" fillId="0" borderId="21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4" fontId="0" fillId="0" borderId="30" xfId="0" applyNumberFormat="1" applyBorder="1"/>
    <xf numFmtId="0" fontId="0" fillId="0" borderId="21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21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21" xfId="0" applyBorder="1"/>
    <xf numFmtId="0" fontId="21" fillId="0" borderId="31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>
      <alignment wrapText="1"/>
    </xf>
    <xf numFmtId="0" fontId="8" fillId="0" borderId="18" xfId="1" applyFont="1" applyBorder="1" applyAlignment="1">
      <alignment horizontal="left" wrapText="1"/>
    </xf>
    <xf numFmtId="0" fontId="8" fillId="0" borderId="21" xfId="1" applyFont="1" applyBorder="1" applyAlignment="1">
      <alignment horizontal="left" wrapText="1"/>
    </xf>
    <xf numFmtId="0" fontId="10" fillId="0" borderId="4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6" fillId="0" borderId="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14" fontId="7" fillId="0" borderId="19" xfId="1" applyNumberFormat="1" applyFont="1" applyBorder="1" applyAlignment="1">
      <alignment horizontal="center"/>
    </xf>
    <xf numFmtId="14" fontId="7" fillId="0" borderId="24" xfId="1" applyNumberFormat="1" applyFont="1" applyBorder="1" applyAlignment="1">
      <alignment horizontal="center"/>
    </xf>
    <xf numFmtId="164" fontId="7" fillId="0" borderId="18" xfId="1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4" fontId="7" fillId="0" borderId="18" xfId="1" applyNumberFormat="1" applyFont="1" applyBorder="1" applyAlignment="1">
      <alignment horizontal="center"/>
    </xf>
    <xf numFmtId="14" fontId="7" fillId="0" borderId="21" xfId="1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8" fillId="0" borderId="5" xfId="1" applyFont="1" applyBorder="1" applyAlignment="1">
      <alignment horizontal="left" wrapText="1"/>
    </xf>
    <xf numFmtId="14" fontId="7" fillId="0" borderId="6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4" fontId="7" fillId="0" borderId="5" xfId="1" applyNumberFormat="1" applyFont="1" applyBorder="1" applyAlignment="1">
      <alignment horizontal="center"/>
    </xf>
    <xf numFmtId="164" fontId="7" fillId="0" borderId="5" xfId="1" quotePrefix="1" applyNumberFormat="1" applyFont="1" applyBorder="1" applyAlignment="1">
      <alignment horizontal="center"/>
    </xf>
    <xf numFmtId="164" fontId="7" fillId="0" borderId="21" xfId="1" quotePrefix="1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6" fillId="0" borderId="18" xfId="1" applyFont="1" applyBorder="1" applyAlignment="1">
      <alignment horizontal="center" wrapText="1"/>
    </xf>
    <xf numFmtId="0" fontId="6" fillId="0" borderId="21" xfId="1" applyFont="1" applyBorder="1" applyAlignment="1">
      <alignment horizontal="center" wrapText="1"/>
    </xf>
    <xf numFmtId="7" fontId="7" fillId="0" borderId="18" xfId="3" applyNumberFormat="1" applyFont="1" applyBorder="1" applyAlignment="1">
      <alignment horizontal="center"/>
    </xf>
    <xf numFmtId="7" fontId="7" fillId="0" borderId="21" xfId="3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14" fontId="0" fillId="0" borderId="7" xfId="0" applyNumberFormat="1" applyBorder="1"/>
    <xf numFmtId="0" fontId="0" fillId="0" borderId="24" xfId="0" applyFont="1" applyBorder="1" applyAlignment="1">
      <alignment horizontal="center"/>
    </xf>
  </cellXfs>
  <cellStyles count="5">
    <cellStyle name="Comma 2" xfId="2" xr:uid="{00000000-0005-0000-0000-000000000000}"/>
    <cellStyle name="Currency 2" xfId="3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showGridLines="0" workbookViewId="0">
      <selection activeCell="B18" sqref="B18"/>
    </sheetView>
  </sheetViews>
  <sheetFormatPr defaultColWidth="0" defaultRowHeight="15.75" customHeight="1" zeroHeight="1" x14ac:dyDescent="0.25"/>
  <cols>
    <col min="1" max="1" width="66.28515625" style="80" customWidth="1"/>
    <col min="2" max="2" width="42.42578125" style="80" customWidth="1"/>
    <col min="3" max="3" width="17" style="78" hidden="1" customWidth="1"/>
    <col min="4" max="4" width="22.28515625" style="78" hidden="1" customWidth="1"/>
    <col min="5" max="5" width="28" style="78" hidden="1" customWidth="1"/>
    <col min="6" max="6" width="16.7109375" style="79" hidden="1" customWidth="1"/>
    <col min="7" max="7" width="22.140625" style="80" hidden="1" customWidth="1"/>
    <col min="8" max="8" width="15.28515625" style="78" hidden="1" customWidth="1"/>
    <col min="9" max="9" width="17.85546875" style="78" hidden="1" customWidth="1"/>
    <col min="10" max="10" width="16.7109375" style="78" hidden="1" customWidth="1"/>
    <col min="11" max="11" width="32.140625" style="87" hidden="1" customWidth="1"/>
    <col min="12" max="12" width="21.85546875" style="80" hidden="1" customWidth="1"/>
    <col min="13" max="16" width="10.7109375" style="80" hidden="1" customWidth="1"/>
    <col min="17" max="17" width="13.28515625" style="80" hidden="1" customWidth="1"/>
    <col min="18" max="18" width="23.7109375" style="80" hidden="1" customWidth="1"/>
    <col min="19" max="19" width="29.7109375" style="80" hidden="1" customWidth="1"/>
    <col min="20" max="16384" width="9.140625" style="80" hidden="1"/>
  </cols>
  <sheetData>
    <row r="1" spans="1:11" x14ac:dyDescent="0.25">
      <c r="A1" s="76" t="s">
        <v>37</v>
      </c>
      <c r="B1" s="77"/>
      <c r="K1" s="80"/>
    </row>
    <row r="2" spans="1:11" x14ac:dyDescent="0.25">
      <c r="A2" s="81" t="s">
        <v>38</v>
      </c>
      <c r="B2" s="82"/>
      <c r="C2" s="80"/>
      <c r="D2" s="80"/>
      <c r="E2" s="80"/>
      <c r="F2" s="80"/>
      <c r="H2" s="80"/>
      <c r="I2" s="80"/>
      <c r="J2" s="80"/>
      <c r="K2" s="80"/>
    </row>
    <row r="3" spans="1:11" x14ac:dyDescent="0.25">
      <c r="A3" s="83" t="s">
        <v>39</v>
      </c>
      <c r="B3" s="84" t="s">
        <v>40</v>
      </c>
      <c r="C3" s="80"/>
      <c r="D3" s="80"/>
      <c r="E3" s="80"/>
      <c r="F3" s="80"/>
      <c r="H3" s="80"/>
      <c r="I3" s="80"/>
      <c r="J3" s="80"/>
      <c r="K3" s="80"/>
    </row>
    <row r="4" spans="1:11" x14ac:dyDescent="0.25">
      <c r="A4" s="83" t="s">
        <v>41</v>
      </c>
      <c r="B4" s="84">
        <v>2020</v>
      </c>
      <c r="C4" s="80"/>
      <c r="D4" s="80"/>
      <c r="E4" s="80"/>
      <c r="F4" s="80"/>
      <c r="H4" s="80"/>
      <c r="I4" s="80"/>
      <c r="J4" s="80"/>
      <c r="K4" s="80"/>
    </row>
    <row r="5" spans="1:11" x14ac:dyDescent="0.25">
      <c r="A5" s="85"/>
      <c r="B5" s="86"/>
      <c r="C5" s="80"/>
      <c r="D5" s="80"/>
      <c r="E5" s="80"/>
      <c r="F5" s="80"/>
      <c r="H5" s="80"/>
      <c r="I5" s="80"/>
      <c r="J5" s="80"/>
      <c r="K5" s="80"/>
    </row>
    <row r="6" spans="1:11" x14ac:dyDescent="0.25">
      <c r="A6" s="85" t="s">
        <v>42</v>
      </c>
      <c r="B6" s="86"/>
      <c r="C6" s="80"/>
      <c r="D6" s="80"/>
      <c r="E6" s="80"/>
      <c r="F6" s="80"/>
      <c r="H6" s="80"/>
      <c r="I6" s="80"/>
      <c r="J6" s="80"/>
      <c r="K6" s="80"/>
    </row>
    <row r="7" spans="1:11" x14ac:dyDescent="0.25">
      <c r="A7" s="85" t="s">
        <v>43</v>
      </c>
      <c r="B7" s="86"/>
      <c r="C7" s="80"/>
      <c r="D7" s="80"/>
      <c r="E7" s="80"/>
      <c r="F7" s="80"/>
      <c r="H7" s="80"/>
      <c r="I7" s="80"/>
      <c r="J7" s="80"/>
      <c r="K7" s="80"/>
    </row>
    <row r="8" spans="1:11" x14ac:dyDescent="0.25">
      <c r="A8" s="77" t="s">
        <v>44</v>
      </c>
      <c r="B8" s="77"/>
    </row>
    <row r="9" spans="1:11" x14ac:dyDescent="0.25">
      <c r="A9" s="88" t="s">
        <v>45</v>
      </c>
      <c r="B9" s="89"/>
    </row>
    <row r="10" spans="1:11" x14ac:dyDescent="0.25">
      <c r="A10" s="90" t="s">
        <v>46</v>
      </c>
      <c r="B10" s="91">
        <v>29685000</v>
      </c>
    </row>
    <row r="11" spans="1:11" x14ac:dyDescent="0.25">
      <c r="A11" s="92" t="s">
        <v>47</v>
      </c>
      <c r="B11" s="93">
        <v>24223344</v>
      </c>
    </row>
    <row r="12" spans="1:11" ht="31.5" x14ac:dyDescent="0.25">
      <c r="A12" s="92" t="s">
        <v>48</v>
      </c>
      <c r="B12" s="93">
        <v>31751371</v>
      </c>
    </row>
    <row r="13" spans="1:11" x14ac:dyDescent="0.25">
      <c r="A13" s="77"/>
      <c r="B13" s="77"/>
    </row>
    <row r="14" spans="1:11" ht="31.5" x14ac:dyDescent="0.25">
      <c r="A14" s="94" t="s">
        <v>49</v>
      </c>
      <c r="B14" s="95"/>
    </row>
    <row r="15" spans="1:11" x14ac:dyDescent="0.25">
      <c r="A15" s="90" t="s">
        <v>50</v>
      </c>
      <c r="B15" s="91">
        <v>22075000</v>
      </c>
    </row>
    <row r="16" spans="1:11" ht="31.5" x14ac:dyDescent="0.25">
      <c r="A16" s="92" t="s">
        <v>51</v>
      </c>
      <c r="B16" s="93">
        <v>20045000</v>
      </c>
    </row>
    <row r="17" spans="1:2" ht="31.5" x14ac:dyDescent="0.25">
      <c r="A17" s="92" t="s">
        <v>52</v>
      </c>
      <c r="B17" s="93">
        <v>25763419</v>
      </c>
    </row>
    <row r="18" spans="1:2" x14ac:dyDescent="0.25">
      <c r="A18" s="77"/>
      <c r="B18" s="77"/>
    </row>
    <row r="19" spans="1:2" ht="31.5" x14ac:dyDescent="0.25">
      <c r="A19" s="94" t="s">
        <v>53</v>
      </c>
      <c r="B19" s="89"/>
    </row>
    <row r="20" spans="1:2" x14ac:dyDescent="0.25">
      <c r="A20" s="90" t="s">
        <v>54</v>
      </c>
      <c r="B20" s="96">
        <v>2122</v>
      </c>
    </row>
    <row r="21" spans="1:2" x14ac:dyDescent="0.25">
      <c r="A21" s="90" t="s">
        <v>55</v>
      </c>
      <c r="B21" s="97" t="s">
        <v>72</v>
      </c>
    </row>
    <row r="22" spans="1:2" ht="31.5" customHeight="1" x14ac:dyDescent="0.25">
      <c r="A22" s="90" t="s">
        <v>56</v>
      </c>
      <c r="B22" s="91">
        <v>10403</v>
      </c>
    </row>
    <row r="23" spans="1:2" ht="31.5" x14ac:dyDescent="0.25">
      <c r="A23" s="92" t="s">
        <v>57</v>
      </c>
      <c r="B23" s="93">
        <v>9446</v>
      </c>
    </row>
    <row r="24" spans="1:2" ht="47.25" customHeight="1" x14ac:dyDescent="0.25">
      <c r="A24" s="92" t="s">
        <v>58</v>
      </c>
      <c r="B24" s="93">
        <v>12141</v>
      </c>
    </row>
    <row r="25" spans="1:2" x14ac:dyDescent="0.25">
      <c r="A25" s="98" t="s">
        <v>59</v>
      </c>
      <c r="B25" s="77"/>
    </row>
  </sheetData>
  <hyperlinks>
    <hyperlink ref="A10" location="'6 - Instructions and Glossary'!A27:E27" display="Total authorized debt obligations:" xr:uid="{00000000-0004-0000-0000-000000000000}"/>
    <hyperlink ref="A11" location="'6 - Instructions and Glossary'!A28:E28" display="Total principal of all outstanding debt obligations:" xr:uid="{00000000-0004-0000-0000-000001000000}"/>
    <hyperlink ref="A12" location="'6 - Instructions and Glossary'!A29:E29" display="Combined principal and interest required to pay all outstanding debt obligations on time and in full:" xr:uid="{00000000-0004-0000-0000-000002000000}"/>
    <hyperlink ref="A15" location="'6 - Instructions and Glossary'!A30:E30" display="Total authorized debt obligations secured by ad valorem taxation:" xr:uid="{00000000-0004-0000-0000-000003000000}"/>
    <hyperlink ref="A16" location="'6 - Instructions and Glossary'!A31:E31" display="Total principal of all outstanding debt obligations secured by ad valorem taxation:" xr:uid="{00000000-0004-0000-0000-000004000000}"/>
    <hyperlink ref="A17" location="'6 - Instructions and Glossary'!A32:E32" display="Combined principal and interest required to pay all outstanding debt obligations secured by ad valorem taxation on time and in full:" xr:uid="{00000000-0004-0000-0000-000005000000}"/>
    <hyperlink ref="A20" location="'6 - Instructions and Glossary'!A33:E33" display="Population of the Political Subdivision:" xr:uid="{00000000-0004-0000-0000-000006000000}"/>
    <hyperlink ref="A21" location="'6 - Instructions and Glossary'!A34:E34" display="Source and year of Population Data:" xr:uid="{00000000-0004-0000-0000-000007000000}"/>
    <hyperlink ref="A22" location="'6 - Instructions and Glossary'!A35:E35" display="Total authorized debt obligations secured by ad valorem taxation expressed as a per capita amount:" xr:uid="{00000000-0004-0000-0000-000008000000}"/>
    <hyperlink ref="A23" location="'6 - Instructions and Glossary'!A36:E36" display="Total principal of outstanding debt obligations secured by ad valorem taxation as a per capita amount:" xr:uid="{00000000-0004-0000-0000-000009000000}"/>
    <hyperlink ref="A24" location="'6 - Instructions and Glossary'!A37:E37" display="Combined principal and interest required to pay all outstanding debt obligations secured by ad valorem taxation on time and in full as a per capita amount:" xr:uid="{00000000-0004-0000-0000-00000A000000}"/>
  </hyperlinks>
  <pageMargins left="0.7" right="0.7" top="0.6" bottom="0.28999999999999998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showGridLines="0" tabSelected="1" workbookViewId="0">
      <selection activeCell="A26" sqref="A26"/>
    </sheetView>
  </sheetViews>
  <sheetFormatPr defaultRowHeight="15" x14ac:dyDescent="0.25"/>
  <cols>
    <col min="1" max="1" width="44.28515625" customWidth="1"/>
    <col min="2" max="2" width="18.5703125" customWidth="1"/>
    <col min="3" max="3" width="16.28515625" customWidth="1"/>
    <col min="4" max="4" width="16" customWidth="1"/>
    <col min="5" max="5" width="20.28515625" customWidth="1"/>
    <col min="6" max="6" width="11.5703125" customWidth="1"/>
    <col min="7" max="10" width="16.5703125" customWidth="1"/>
    <col min="11" max="11" width="16.5703125" style="19" customWidth="1"/>
    <col min="12" max="12" width="32.5703125" customWidth="1"/>
    <col min="13" max="13" width="14.140625" customWidth="1"/>
  </cols>
  <sheetData>
    <row r="1" spans="1:13" ht="26.25" x14ac:dyDescent="0.4">
      <c r="A1" s="1" t="s">
        <v>68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x14ac:dyDescent="0.25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34"/>
      <c r="L2" s="6"/>
      <c r="M2" s="7"/>
    </row>
    <row r="3" spans="1:13" ht="15.75" thickBot="1" x14ac:dyDescent="0.3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  <c r="K3" s="34"/>
      <c r="L3" s="6"/>
      <c r="M3" s="7"/>
    </row>
    <row r="4" spans="1:13" ht="15.75" thickBot="1" x14ac:dyDescent="0.3">
      <c r="A4" s="162" t="s">
        <v>2</v>
      </c>
      <c r="B4" s="163"/>
      <c r="C4" s="163"/>
      <c r="D4" s="164"/>
      <c r="E4" s="17"/>
      <c r="F4" s="17"/>
      <c r="G4" s="17"/>
      <c r="H4" s="17"/>
      <c r="I4" s="17"/>
      <c r="J4" s="17"/>
      <c r="K4" s="17"/>
      <c r="L4" s="17"/>
      <c r="M4" s="8"/>
    </row>
    <row r="5" spans="1:13" ht="51.75" customHeight="1" x14ac:dyDescent="0.25">
      <c r="A5" s="148" t="s">
        <v>12</v>
      </c>
      <c r="B5" s="148" t="s">
        <v>3</v>
      </c>
      <c r="C5" s="148" t="s">
        <v>13</v>
      </c>
      <c r="D5" s="115" t="s">
        <v>5</v>
      </c>
      <c r="E5" s="146" t="s">
        <v>14</v>
      </c>
      <c r="F5" s="148" t="s">
        <v>4</v>
      </c>
      <c r="G5" s="150" t="s">
        <v>15</v>
      </c>
      <c r="H5" s="152" t="s">
        <v>16</v>
      </c>
      <c r="I5" s="152" t="s">
        <v>17</v>
      </c>
      <c r="J5" s="152" t="s">
        <v>18</v>
      </c>
      <c r="K5" s="152" t="s">
        <v>19</v>
      </c>
      <c r="L5" s="152" t="s">
        <v>20</v>
      </c>
      <c r="M5" s="9"/>
    </row>
    <row r="6" spans="1:13" ht="15.75" thickBot="1" x14ac:dyDescent="0.3">
      <c r="A6" s="149"/>
      <c r="B6" s="149"/>
      <c r="C6" s="149"/>
      <c r="D6" s="116"/>
      <c r="E6" s="147"/>
      <c r="F6" s="149"/>
      <c r="G6" s="151"/>
      <c r="H6" s="153"/>
      <c r="I6" s="153"/>
      <c r="J6" s="153"/>
      <c r="K6" s="153"/>
      <c r="L6" s="153"/>
      <c r="M6" s="10"/>
    </row>
    <row r="7" spans="1:13" ht="20.25" customHeight="1" x14ac:dyDescent="0.25">
      <c r="A7" s="174" t="s">
        <v>6</v>
      </c>
      <c r="B7" s="172" t="s">
        <v>22</v>
      </c>
      <c r="C7" s="170">
        <v>5860000</v>
      </c>
      <c r="D7" s="167">
        <v>4260000</v>
      </c>
      <c r="E7" s="167">
        <v>5453225</v>
      </c>
      <c r="F7" s="169">
        <v>50313</v>
      </c>
      <c r="G7" s="169" t="s">
        <v>33</v>
      </c>
      <c r="H7" s="167">
        <v>6473865</v>
      </c>
      <c r="I7" s="168">
        <v>6473865</v>
      </c>
      <c r="J7" s="167">
        <f>H7-I7</f>
        <v>0</v>
      </c>
      <c r="K7" s="166" t="s">
        <v>63</v>
      </c>
      <c r="L7" s="165" t="s">
        <v>26</v>
      </c>
      <c r="M7" s="11"/>
    </row>
    <row r="8" spans="1:13" ht="27" customHeight="1" x14ac:dyDescent="0.25">
      <c r="A8" s="175"/>
      <c r="B8" s="173"/>
      <c r="C8" s="171"/>
      <c r="D8" s="157"/>
      <c r="E8" s="157"/>
      <c r="F8" s="161"/>
      <c r="G8" s="161"/>
      <c r="H8" s="157"/>
      <c r="I8" s="159"/>
      <c r="J8" s="157"/>
      <c r="K8" s="155"/>
      <c r="L8" s="145"/>
      <c r="M8" s="14"/>
    </row>
    <row r="9" spans="1:13" ht="18.75" customHeight="1" x14ac:dyDescent="0.25">
      <c r="A9" s="99"/>
      <c r="B9" s="18"/>
      <c r="C9" s="14"/>
      <c r="D9" s="22"/>
      <c r="E9" s="22"/>
      <c r="F9" s="14"/>
      <c r="G9" s="35"/>
      <c r="H9" s="39"/>
      <c r="I9" s="64"/>
      <c r="J9" s="70"/>
      <c r="K9" s="67"/>
      <c r="L9" s="26"/>
      <c r="M9" s="14"/>
    </row>
    <row r="10" spans="1:13" ht="23.25" customHeight="1" x14ac:dyDescent="0.25">
      <c r="A10" s="177" t="s">
        <v>10</v>
      </c>
      <c r="B10" s="176" t="s">
        <v>21</v>
      </c>
      <c r="C10" s="156">
        <v>4960000</v>
      </c>
      <c r="D10" s="156">
        <v>4530000</v>
      </c>
      <c r="E10" s="156">
        <v>7137613</v>
      </c>
      <c r="F10" s="160">
        <v>53235</v>
      </c>
      <c r="G10" s="160" t="s">
        <v>33</v>
      </c>
      <c r="H10" s="156">
        <v>5248628</v>
      </c>
      <c r="I10" s="158">
        <v>5248628</v>
      </c>
      <c r="J10" s="156">
        <f>H10-I10</f>
        <v>0</v>
      </c>
      <c r="K10" s="154" t="s">
        <v>63</v>
      </c>
      <c r="L10" s="144" t="s">
        <v>27</v>
      </c>
      <c r="M10" s="15"/>
    </row>
    <row r="11" spans="1:13" ht="15" customHeight="1" x14ac:dyDescent="0.25">
      <c r="A11" s="178"/>
      <c r="B11" s="173"/>
      <c r="C11" s="157"/>
      <c r="D11" s="157"/>
      <c r="E11" s="157"/>
      <c r="F11" s="161"/>
      <c r="G11" s="161"/>
      <c r="H11" s="157"/>
      <c r="I11" s="159"/>
      <c r="J11" s="157"/>
      <c r="K11" s="155"/>
      <c r="L11" s="145"/>
      <c r="M11" s="15"/>
    </row>
    <row r="12" spans="1:13" ht="18.75" customHeight="1" x14ac:dyDescent="0.25">
      <c r="A12" s="100" t="s">
        <v>28</v>
      </c>
      <c r="B12" s="18" t="s">
        <v>28</v>
      </c>
      <c r="C12" s="15"/>
      <c r="D12" s="24"/>
      <c r="E12" s="24"/>
      <c r="F12" s="15"/>
      <c r="G12" s="37"/>
      <c r="H12" s="40"/>
      <c r="I12" s="12"/>
      <c r="J12" s="49"/>
      <c r="K12" s="56"/>
      <c r="L12" s="13" t="s">
        <v>28</v>
      </c>
      <c r="M12" s="15"/>
    </row>
    <row r="13" spans="1:13" ht="60.75" x14ac:dyDescent="0.25">
      <c r="A13" s="101" t="s">
        <v>8</v>
      </c>
      <c r="B13" s="30" t="s">
        <v>23</v>
      </c>
      <c r="C13" s="52">
        <v>2000000</v>
      </c>
      <c r="D13" s="104">
        <v>899011</v>
      </c>
      <c r="E13" s="51">
        <v>981566</v>
      </c>
      <c r="F13" s="44">
        <v>46054</v>
      </c>
      <c r="G13" s="45" t="s">
        <v>33</v>
      </c>
      <c r="H13" s="51">
        <v>2000000</v>
      </c>
      <c r="I13" s="57">
        <v>2000000</v>
      </c>
      <c r="J13" s="42">
        <f>H13-I13</f>
        <v>0</v>
      </c>
      <c r="K13" s="58" t="s">
        <v>35</v>
      </c>
      <c r="L13" s="33" t="s">
        <v>29</v>
      </c>
      <c r="M13" s="15"/>
    </row>
    <row r="14" spans="1:13" ht="29.25" customHeight="1" x14ac:dyDescent="0.25">
      <c r="A14" s="49"/>
      <c r="B14" s="47" t="s">
        <v>28</v>
      </c>
      <c r="C14" s="48"/>
      <c r="D14" s="49"/>
      <c r="E14" s="49"/>
      <c r="F14" s="48"/>
      <c r="G14" s="50"/>
      <c r="H14" s="23"/>
      <c r="I14" s="46"/>
      <c r="J14" s="71"/>
      <c r="K14" s="59"/>
      <c r="L14" s="74" t="s">
        <v>36</v>
      </c>
      <c r="M14" s="15"/>
    </row>
    <row r="15" spans="1:13" ht="18.75" customHeight="1" x14ac:dyDescent="0.25">
      <c r="A15" s="24"/>
      <c r="B15" s="18" t="s">
        <v>28</v>
      </c>
      <c r="C15" s="15"/>
      <c r="D15" s="24"/>
      <c r="E15" s="24"/>
      <c r="F15" s="15"/>
      <c r="G15" s="37"/>
      <c r="H15" s="40"/>
      <c r="I15" s="12"/>
      <c r="J15" s="49"/>
      <c r="K15" s="56"/>
      <c r="L15" s="26"/>
      <c r="M15" s="15"/>
    </row>
    <row r="16" spans="1:13" ht="78" customHeight="1" x14ac:dyDescent="0.25">
      <c r="A16" s="102" t="s">
        <v>7</v>
      </c>
      <c r="B16" s="30" t="s">
        <v>24</v>
      </c>
      <c r="C16" s="43">
        <v>2945000</v>
      </c>
      <c r="D16" s="42">
        <v>1085000</v>
      </c>
      <c r="E16" s="42">
        <v>1202725</v>
      </c>
      <c r="F16" s="121">
        <v>45565</v>
      </c>
      <c r="G16" s="36" t="s">
        <v>34</v>
      </c>
      <c r="H16" s="42">
        <v>2945000</v>
      </c>
      <c r="I16" s="60">
        <v>2945000</v>
      </c>
      <c r="J16" s="42">
        <f>H16-I16</f>
        <v>0</v>
      </c>
      <c r="K16" s="62" t="s">
        <v>35</v>
      </c>
      <c r="L16" s="73" t="s">
        <v>30</v>
      </c>
      <c r="M16" s="11"/>
    </row>
    <row r="17" spans="1:13" ht="18" customHeight="1" x14ac:dyDescent="0.25">
      <c r="A17" s="24"/>
      <c r="B17" s="31" t="s">
        <v>28</v>
      </c>
      <c r="C17" s="16"/>
      <c r="D17" s="25"/>
      <c r="E17" s="25"/>
      <c r="F17" s="16"/>
      <c r="G17" s="38"/>
      <c r="H17" s="41"/>
      <c r="I17" s="61"/>
      <c r="J17" s="72"/>
      <c r="K17" s="63"/>
      <c r="L17" s="32"/>
      <c r="M17" s="16"/>
    </row>
    <row r="18" spans="1:13" ht="39.75" customHeight="1" x14ac:dyDescent="0.25">
      <c r="A18" s="177" t="s">
        <v>9</v>
      </c>
      <c r="B18" s="181" t="s">
        <v>25</v>
      </c>
      <c r="C18" s="179">
        <v>0</v>
      </c>
      <c r="D18" s="179">
        <v>0</v>
      </c>
      <c r="E18" s="179">
        <v>0</v>
      </c>
      <c r="F18" s="160">
        <v>43703</v>
      </c>
      <c r="G18" s="160" t="s">
        <v>34</v>
      </c>
      <c r="H18" s="156">
        <v>0</v>
      </c>
      <c r="I18" s="158">
        <v>0</v>
      </c>
      <c r="J18" s="156">
        <v>0</v>
      </c>
      <c r="K18" s="160" t="s">
        <v>35</v>
      </c>
      <c r="L18" s="33" t="s">
        <v>31</v>
      </c>
      <c r="M18" s="15"/>
    </row>
    <row r="19" spans="1:13" ht="26.25" customHeight="1" x14ac:dyDescent="0.25">
      <c r="A19" s="178"/>
      <c r="B19" s="182"/>
      <c r="C19" s="180"/>
      <c r="D19" s="180"/>
      <c r="E19" s="180"/>
      <c r="F19" s="161"/>
      <c r="G19" s="161"/>
      <c r="H19" s="157"/>
      <c r="I19" s="159"/>
      <c r="J19" s="157"/>
      <c r="K19" s="161"/>
      <c r="L19" s="13" t="s">
        <v>32</v>
      </c>
      <c r="M19" s="15"/>
    </row>
    <row r="20" spans="1:13" ht="18.75" customHeight="1" x14ac:dyDescent="0.25">
      <c r="A20" s="49"/>
      <c r="B20" s="47" t="s">
        <v>28</v>
      </c>
      <c r="C20" s="105"/>
      <c r="D20" s="49"/>
      <c r="E20" s="49"/>
      <c r="F20" s="48"/>
      <c r="G20" s="49"/>
      <c r="H20" s="49"/>
      <c r="I20" s="46"/>
      <c r="J20" s="49"/>
      <c r="K20" s="59"/>
      <c r="L20" s="75"/>
      <c r="M20" s="15"/>
    </row>
    <row r="21" spans="1:13" ht="60.75" customHeight="1" x14ac:dyDescent="0.25">
      <c r="A21" s="102" t="s">
        <v>60</v>
      </c>
      <c r="B21" s="114" t="s">
        <v>61</v>
      </c>
      <c r="C21" s="109">
        <v>1000000</v>
      </c>
      <c r="D21" s="111">
        <v>634333</v>
      </c>
      <c r="E21" s="111">
        <v>767931</v>
      </c>
      <c r="F21" s="121">
        <v>48394</v>
      </c>
      <c r="G21" s="50" t="s">
        <v>34</v>
      </c>
      <c r="H21" s="111">
        <v>1000000</v>
      </c>
      <c r="I21" s="112">
        <v>789346</v>
      </c>
      <c r="J21" s="113">
        <v>210654</v>
      </c>
      <c r="K21" s="59" t="s">
        <v>35</v>
      </c>
      <c r="L21" s="33" t="s">
        <v>29</v>
      </c>
      <c r="M21" s="15"/>
    </row>
    <row r="22" spans="1:13" ht="13.5" customHeight="1" thickBot="1" x14ac:dyDescent="0.3">
      <c r="A22" s="102"/>
      <c r="B22" s="108"/>
      <c r="C22" s="109"/>
      <c r="D22" s="111" t="s">
        <v>28</v>
      </c>
      <c r="E22" s="111"/>
      <c r="F22" s="27"/>
      <c r="G22" s="50"/>
      <c r="H22" s="110"/>
      <c r="I22" s="112"/>
      <c r="J22" s="113"/>
      <c r="K22" s="59"/>
      <c r="L22" s="33" t="s">
        <v>62</v>
      </c>
      <c r="M22" s="15"/>
    </row>
    <row r="23" spans="1:13" ht="39" customHeight="1" thickBot="1" x14ac:dyDescent="0.3">
      <c r="A23" s="75" t="s">
        <v>64</v>
      </c>
      <c r="B23" s="122" t="s">
        <v>65</v>
      </c>
      <c r="C23" s="119">
        <v>1665000</v>
      </c>
      <c r="D23" s="118">
        <v>1560000</v>
      </c>
      <c r="E23" s="118">
        <v>3035730</v>
      </c>
      <c r="F23" s="120">
        <v>53571</v>
      </c>
      <c r="G23" s="106" t="s">
        <v>34</v>
      </c>
      <c r="H23" s="118">
        <v>0</v>
      </c>
      <c r="I23" s="118">
        <v>0</v>
      </c>
      <c r="J23" s="118">
        <v>0</v>
      </c>
      <c r="K23" s="140" t="s">
        <v>35</v>
      </c>
      <c r="L23" s="142" t="s">
        <v>67</v>
      </c>
    </row>
    <row r="24" spans="1:13" x14ac:dyDescent="0.25">
      <c r="A24" s="75"/>
      <c r="B24" s="106"/>
      <c r="C24" s="123"/>
      <c r="D24" s="75"/>
      <c r="E24" s="75"/>
      <c r="F24" s="123"/>
      <c r="G24" s="75"/>
      <c r="H24" s="75"/>
      <c r="I24" s="124"/>
      <c r="J24" s="75"/>
      <c r="K24" s="107"/>
      <c r="L24" s="141"/>
    </row>
    <row r="25" spans="1:13" x14ac:dyDescent="0.25">
      <c r="A25" s="26"/>
      <c r="B25" s="21"/>
      <c r="C25" s="117"/>
      <c r="D25" s="26"/>
      <c r="E25" s="26"/>
      <c r="F25" s="117"/>
      <c r="G25" s="26"/>
      <c r="H25" s="26"/>
      <c r="I25" s="65"/>
      <c r="J25" s="26"/>
      <c r="K25" s="68"/>
      <c r="L25" s="26"/>
    </row>
    <row r="26" spans="1:13" ht="30" customHeight="1" x14ac:dyDescent="0.25">
      <c r="A26" s="131" t="s">
        <v>66</v>
      </c>
      <c r="B26" s="132">
        <v>43556</v>
      </c>
      <c r="C26" s="133">
        <v>0</v>
      </c>
      <c r="D26" s="134">
        <v>0</v>
      </c>
      <c r="E26" s="134">
        <v>0</v>
      </c>
      <c r="F26" s="135">
        <v>44242</v>
      </c>
      <c r="G26" s="136" t="s">
        <v>34</v>
      </c>
      <c r="H26" s="134">
        <v>0</v>
      </c>
      <c r="I26" s="137">
        <v>0</v>
      </c>
      <c r="J26" s="134">
        <v>0</v>
      </c>
      <c r="K26" s="138" t="s">
        <v>35</v>
      </c>
      <c r="L26" s="139" t="s">
        <v>69</v>
      </c>
    </row>
    <row r="27" spans="1:13" ht="15.75" customHeight="1" x14ac:dyDescent="0.25">
      <c r="A27" s="125"/>
      <c r="B27" s="126"/>
      <c r="C27" s="127"/>
      <c r="D27" s="128"/>
      <c r="E27" s="128"/>
      <c r="F27" s="129"/>
      <c r="G27" s="21"/>
      <c r="H27" s="128"/>
      <c r="I27" s="130"/>
      <c r="J27" s="128"/>
      <c r="K27" s="68"/>
      <c r="L27" s="143"/>
    </row>
    <row r="28" spans="1:13" ht="30" customHeight="1" x14ac:dyDescent="0.25">
      <c r="A28" s="131" t="s">
        <v>70</v>
      </c>
      <c r="B28" s="132">
        <v>43770</v>
      </c>
      <c r="C28" s="134">
        <v>11255000</v>
      </c>
      <c r="D28" s="134">
        <v>11255000</v>
      </c>
      <c r="E28" s="134">
        <v>13172581</v>
      </c>
      <c r="F28" s="183">
        <v>49249</v>
      </c>
      <c r="G28" s="136" t="s">
        <v>33</v>
      </c>
      <c r="H28" s="134">
        <v>11003800</v>
      </c>
      <c r="I28" s="137">
        <v>2815919</v>
      </c>
      <c r="J28" s="134">
        <v>8187881</v>
      </c>
      <c r="K28" s="184" t="s">
        <v>63</v>
      </c>
      <c r="L28" s="139" t="s">
        <v>71</v>
      </c>
    </row>
    <row r="29" spans="1:13" ht="30" customHeight="1" x14ac:dyDescent="0.25">
      <c r="A29" s="125"/>
      <c r="B29" s="126"/>
      <c r="C29" s="127"/>
      <c r="D29" s="128"/>
      <c r="E29" s="128"/>
      <c r="F29" s="129"/>
      <c r="G29" s="21"/>
      <c r="H29" s="128"/>
      <c r="I29" s="130"/>
      <c r="J29" s="128"/>
      <c r="K29" s="68"/>
      <c r="L29" s="143"/>
    </row>
    <row r="30" spans="1:13" x14ac:dyDescent="0.25">
      <c r="A30" s="24"/>
      <c r="B30" s="18"/>
      <c r="C30" s="15"/>
      <c r="D30" s="24"/>
      <c r="E30" s="24"/>
      <c r="F30" s="15"/>
      <c r="G30" s="24"/>
      <c r="H30" s="24"/>
      <c r="I30" s="12"/>
      <c r="J30" s="24"/>
      <c r="K30" s="56"/>
      <c r="L30" s="24"/>
      <c r="M30" s="15"/>
    </row>
    <row r="31" spans="1:13" ht="15.75" thickBot="1" x14ac:dyDescent="0.3">
      <c r="A31" s="103" t="s">
        <v>11</v>
      </c>
      <c r="B31" s="20"/>
      <c r="C31" s="55">
        <f>SUM(C7:C30)</f>
        <v>29685000</v>
      </c>
      <c r="D31" s="54">
        <f>SUM(D7:D30)</f>
        <v>24223344</v>
      </c>
      <c r="E31" s="54">
        <f>SUM(E7:E30)</f>
        <v>31751371</v>
      </c>
      <c r="F31" s="28"/>
      <c r="G31" s="29"/>
      <c r="H31" s="53">
        <f>SUM(H7:H30)</f>
        <v>28671293</v>
      </c>
      <c r="I31" s="66">
        <f>SUM(I7:I30)</f>
        <v>20272758</v>
      </c>
      <c r="J31" s="53">
        <f>SUM(J7:J30)</f>
        <v>8398535</v>
      </c>
      <c r="K31" s="69"/>
      <c r="L31" s="29"/>
      <c r="M31" s="15"/>
    </row>
    <row r="32" spans="1:13" x14ac:dyDescent="0.25">
      <c r="J32" t="s">
        <v>28</v>
      </c>
    </row>
  </sheetData>
  <mergeCells count="47">
    <mergeCell ref="D10:D11"/>
    <mergeCell ref="C10:C11"/>
    <mergeCell ref="B10:B11"/>
    <mergeCell ref="A10:A11"/>
    <mergeCell ref="K18:K19"/>
    <mergeCell ref="J18:J19"/>
    <mergeCell ref="I18:I19"/>
    <mergeCell ref="H18:H19"/>
    <mergeCell ref="G18:G19"/>
    <mergeCell ref="F18:F19"/>
    <mergeCell ref="E18:E19"/>
    <mergeCell ref="D18:D19"/>
    <mergeCell ref="C18:C19"/>
    <mergeCell ref="B18:B19"/>
    <mergeCell ref="A18:A19"/>
    <mergeCell ref="A4:D4"/>
    <mergeCell ref="L7:L8"/>
    <mergeCell ref="C5:C6"/>
    <mergeCell ref="B5:B6"/>
    <mergeCell ref="A5:A6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B7:B8"/>
    <mergeCell ref="A7:A8"/>
    <mergeCell ref="L10:L11"/>
    <mergeCell ref="E5:E6"/>
    <mergeCell ref="F5:F6"/>
    <mergeCell ref="G5:G6"/>
    <mergeCell ref="H5:H6"/>
    <mergeCell ref="I5:I6"/>
    <mergeCell ref="J5:J6"/>
    <mergeCell ref="K5:K6"/>
    <mergeCell ref="L5:L6"/>
    <mergeCell ref="K10:K11"/>
    <mergeCell ref="J10:J11"/>
    <mergeCell ref="I10:I11"/>
    <mergeCell ref="H10:H11"/>
    <mergeCell ref="G10:G11"/>
    <mergeCell ref="F10:F11"/>
    <mergeCell ref="E10:E11"/>
  </mergeCells>
  <pageMargins left="0.18" right="0.17" top="0.41" bottom="0.17" header="0.46" footer="0.3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StateComptrollerReport</vt:lpstr>
      <vt:lpstr>2020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Standley</dc:creator>
  <cp:lastModifiedBy>Beverly Standley</cp:lastModifiedBy>
  <cp:lastPrinted>2021-03-22T23:58:46Z</cp:lastPrinted>
  <dcterms:created xsi:type="dcterms:W3CDTF">2017-04-06T19:55:17Z</dcterms:created>
  <dcterms:modified xsi:type="dcterms:W3CDTF">2021-03-23T19:14:50Z</dcterms:modified>
</cp:coreProperties>
</file>